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1_Projekty_EU_CR\OPZP\1.3.2_zelena_strecha\Svendova_1282_hluchak_KHK\03_priprava\03_vecne_hodnoceni_AR\doplneni_2\"/>
    </mc:Choice>
  </mc:AlternateContent>
  <xr:revisionPtr revIDLastSave="0" documentId="13_ncr:1_{32FF4979-7927-44D5-93AC-8AF4CB88700B}" xr6:coauthVersionLast="46" xr6:coauthVersionMax="46" xr10:uidLastSave="{00000000-0000-0000-0000-000000000000}"/>
  <bookViews>
    <workbookView xWindow="-120" yWindow="-120" windowWidth="29040" windowHeight="15840" firstSheet="1" activeTab="1" xr2:uid="{60719A25-65D3-4B9B-AA4B-A3840344DEF8}"/>
  </bookViews>
  <sheets>
    <sheet name="List1" sheetId="1" state="hidden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K27" i="2"/>
  <c r="K9" i="2" l="1"/>
  <c r="K25" i="2"/>
  <c r="K23" i="2"/>
  <c r="K45" i="2"/>
  <c r="K43" i="2"/>
  <c r="K41" i="2"/>
  <c r="K39" i="2"/>
  <c r="K37" i="2"/>
  <c r="K35" i="2"/>
  <c r="K33" i="2"/>
  <c r="K31" i="2"/>
  <c r="K29" i="2"/>
  <c r="K15" i="2"/>
  <c r="K21" i="2"/>
  <c r="K19" i="2"/>
  <c r="K17" i="2"/>
  <c r="K13" i="2"/>
  <c r="K11" i="2"/>
  <c r="K7" i="2"/>
  <c r="K5" i="2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3" i="1"/>
  <c r="K22" i="1" s="1"/>
</calcChain>
</file>

<file path=xl/sharedStrings.xml><?xml version="1.0" encoding="utf-8"?>
<sst xmlns="http://schemas.openxmlformats.org/spreadsheetml/2006/main" count="234" uniqueCount="53">
  <si>
    <t>Demontáž ventilační hlavice na ploché střeše sklonu do 10°</t>
  </si>
  <si>
    <t>deska substrátová vegetačních střech z hydrofilní minerální vlny 600x1000 tl 50mm</t>
  </si>
  <si>
    <t>DLAŽDICE  BETONOVÉ  DVOUVRSTVÉ  HBB  40x40x4,5 cm dle  ČSN EN 1339, BENA S, šedý, hladký</t>
  </si>
  <si>
    <t>fólie kořenovzdorná vegetačních střech LDPE do tl 0,6mm</t>
  </si>
  <si>
    <t>Kladení dlažby z betonových dlaždic 40x40 cm na sucho na terče z umělé hmoty do výšky do 25 mm</t>
  </si>
  <si>
    <t>koberec rozchodníkový vegetačních střech</t>
  </si>
  <si>
    <t>Koš ochranný perforovaný TOPWET TWOK v200, 200 mm nad izolaci</t>
  </si>
  <si>
    <t>lišta kačírková výška 130mm nerez</t>
  </si>
  <si>
    <t>Odstranění povlakové krytiny střech do 10° jednovrstvé</t>
  </si>
  <si>
    <t>Odstranění povlakové krytiny střech do 10° násypu nebo nánosu tloušťky do 100 mm</t>
  </si>
  <si>
    <t>Osazení ochranné kačírkové lišty navařením na hydroizolaci</t>
  </si>
  <si>
    <t>poplatek za uložení stavebního odpadu směsí nebo oddělených frakcí betonu, cihel, tašek a keramických výrobků zatříděného kódem 17 01 07</t>
  </si>
  <si>
    <t>poplatek za uložení stavebního odpadu z plastických hmot zatříděného kódem 17 02 03</t>
  </si>
  <si>
    <t>Provedení hydroakumulační vrstvy z hydrofilních minerálních panelů vegetační střechy sklon do 5°</t>
  </si>
  <si>
    <t>Provedení vegetační vrstvy ze substrátu tloušťky do 100 mm vegetační střechy sklon do 5°</t>
  </si>
  <si>
    <t>Přesun hmot tonážní tonážní pro krytiny povlakové v objektech v do 24 m</t>
  </si>
  <si>
    <t>Příplatek k přesunu hmot tonážní 712 prováděný bez použití mechanizace</t>
  </si>
  <si>
    <t>substrát vegetačních střech extenzivní s nízkým obsahem organické složky</t>
  </si>
  <si>
    <t>Vysátí podkladu před pokládkou dlažby</t>
  </si>
  <si>
    <t>TSH0007586.URS</t>
  </si>
  <si>
    <t>TWT.TWOKV200</t>
  </si>
  <si>
    <t>PSV</t>
  </si>
  <si>
    <t>HSV</t>
  </si>
  <si>
    <t>Typ položky</t>
  </si>
  <si>
    <t>Kód položky</t>
  </si>
  <si>
    <t>Popis</t>
  </si>
  <si>
    <t>Mj</t>
  </si>
  <si>
    <t>kus</t>
  </si>
  <si>
    <t>m2</t>
  </si>
  <si>
    <t>m3</t>
  </si>
  <si>
    <t>m</t>
  </si>
  <si>
    <t>t</t>
  </si>
  <si>
    <t>Množství</t>
  </si>
  <si>
    <t>TV</t>
  </si>
  <si>
    <t>ČP</t>
  </si>
  <si>
    <t>TC</t>
  </si>
  <si>
    <t>oc</t>
  </si>
  <si>
    <t>pc</t>
  </si>
  <si>
    <t>0c</t>
  </si>
  <si>
    <t>k</t>
  </si>
  <si>
    <t>M</t>
  </si>
  <si>
    <t>K</t>
  </si>
  <si>
    <t>J. cena indexovaná</t>
  </si>
  <si>
    <t>Index ceny</t>
  </si>
  <si>
    <t>Celková cena</t>
  </si>
  <si>
    <t>Položkový rozpočet URS - zelená střecha Eurocentrum Hradec Králové</t>
  </si>
  <si>
    <t>Zřízení vrstvy z geotextilie v rovině nebo ve sklonu do 1:5 š do 3 m</t>
  </si>
  <si>
    <t>Pc</t>
  </si>
  <si>
    <t>RTX..69366209</t>
  </si>
  <si>
    <t>textilie netkaná MOKRUTEX HQ PES 300 g/m2</t>
  </si>
  <si>
    <t>Příplatek k opravě povlakové krytiny do 10° za správkový kus fóliemi</t>
  </si>
  <si>
    <t>ks</t>
  </si>
  <si>
    <t>Položkový rozpočet URS - Zelená střecha Švendova 1282,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</si>
</sst>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\ _K_č"/>
    <numFmt numFmtId="166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165" fontId="0" fillId="0" borderId="0" xfId="0" applyNumberFormat="1"/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165" fontId="0" fillId="0" borderId="5" xfId="0" applyNumberFormat="1" applyBorder="1"/>
    <xf numFmtId="2" fontId="0" fillId="0" borderId="5" xfId="0" applyNumberFormat="1" applyBorder="1"/>
    <xf numFmtId="165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8" xfId="0" applyNumberFormat="1" applyBorder="1"/>
    <xf numFmtId="165" fontId="0" fillId="0" borderId="8" xfId="0" applyNumberFormat="1" applyBorder="1"/>
    <xf numFmtId="2" fontId="0" fillId="0" borderId="8" xfId="0" applyNumberFormat="1" applyBorder="1"/>
    <xf numFmtId="165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1" xfId="0" applyNumberFormat="1" applyBorder="1"/>
    <xf numFmtId="165" fontId="0" fillId="0" borderId="11" xfId="0" applyNumberFormat="1" applyBorder="1"/>
    <xf numFmtId="2" fontId="0" fillId="0" borderId="11" xfId="0" applyNumberFormat="1" applyBorder="1"/>
    <xf numFmtId="165" fontId="0" fillId="0" borderId="12" xfId="0" applyNumberFormat="1" applyBorder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0" xfId="0" applyFont="1" applyFill="1"/>
    <xf numFmtId="0" fontId="0" fillId="3" borderId="4" xfId="0" applyFill="1" applyBorder="1"/>
    <xf numFmtId="0" fontId="0" fillId="3" borderId="5" xfId="0" applyFill="1" applyBorder="1"/>
    <xf numFmtId="164" fontId="0" fillId="3" borderId="5" xfId="0" applyNumberFormat="1" applyFill="1" applyBorder="1"/>
    <xf numFmtId="165" fontId="0" fillId="3" borderId="5" xfId="0" applyNumberFormat="1" applyFill="1" applyBorder="1"/>
    <xf numFmtId="2" fontId="0" fillId="3" borderId="5" xfId="0" applyNumberFormat="1" applyFill="1" applyBorder="1"/>
    <xf numFmtId="165" fontId="0" fillId="3" borderId="6" xfId="0" applyNumberFormat="1" applyFill="1" applyBorder="1"/>
    <xf numFmtId="0" fontId="0" fillId="3" borderId="7" xfId="0" applyFill="1" applyBorder="1"/>
    <xf numFmtId="0" fontId="0" fillId="3" borderId="8" xfId="0" applyFill="1" applyBorder="1"/>
    <xf numFmtId="164" fontId="0" fillId="3" borderId="8" xfId="0" applyNumberFormat="1" applyFill="1" applyBorder="1"/>
    <xf numFmtId="165" fontId="0" fillId="3" borderId="8" xfId="0" applyNumberFormat="1" applyFill="1" applyBorder="1"/>
    <xf numFmtId="2" fontId="0" fillId="3" borderId="8" xfId="0" applyNumberFormat="1" applyFill="1" applyBorder="1"/>
    <xf numFmtId="165" fontId="0" fillId="3" borderId="9" xfId="0" applyNumberFormat="1" applyFill="1" applyBorder="1"/>
    <xf numFmtId="0" fontId="0" fillId="3" borderId="10" xfId="0" applyFill="1" applyBorder="1"/>
    <xf numFmtId="0" fontId="0" fillId="3" borderId="11" xfId="0" applyFill="1" applyBorder="1"/>
    <xf numFmtId="164" fontId="0" fillId="3" borderId="11" xfId="0" applyNumberFormat="1" applyFill="1" applyBorder="1"/>
    <xf numFmtId="165" fontId="0" fillId="3" borderId="11" xfId="0" applyNumberFormat="1" applyFill="1" applyBorder="1"/>
    <xf numFmtId="2" fontId="0" fillId="3" borderId="11" xfId="0" applyNumberFormat="1" applyFill="1" applyBorder="1"/>
    <xf numFmtId="165" fontId="0" fillId="3" borderId="12" xfId="0" applyNumberFormat="1" applyFill="1" applyBorder="1"/>
    <xf numFmtId="0" fontId="0" fillId="2" borderId="7" xfId="0" applyFill="1" applyBorder="1"/>
    <xf numFmtId="0" fontId="0" fillId="2" borderId="8" xfId="0" applyFill="1" applyBorder="1"/>
    <xf numFmtId="164" fontId="0" fillId="2" borderId="8" xfId="0" applyNumberFormat="1" applyFill="1" applyBorder="1"/>
    <xf numFmtId="165" fontId="0" fillId="2" borderId="8" xfId="0" applyNumberFormat="1" applyFill="1" applyBorder="1"/>
    <xf numFmtId="2" fontId="0" fillId="2" borderId="8" xfId="0" applyNumberFormat="1" applyFill="1" applyBorder="1"/>
    <xf numFmtId="165" fontId="0" fillId="2" borderId="9" xfId="0" applyNumberFormat="1" applyFill="1" applyBorder="1"/>
    <xf numFmtId="166" fontId="0" fillId="0" borderId="0" xfId="0" applyNumberFormat="1"/>
    <xf numFmtId="10" fontId="0" fillId="0" borderId="0" xfId="0" applyNumberFormat="1"/>
    <xf numFmtId="0" fontId="0" fillId="0" borderId="13" xfId="0" applyBorder="1"/>
    <xf numFmtId="0" fontId="0" fillId="0" borderId="14" xfId="0" applyBorder="1"/>
    <xf numFmtId="164" fontId="0" fillId="0" borderId="14" xfId="0" applyNumberFormat="1" applyBorder="1"/>
    <xf numFmtId="165" fontId="0" fillId="0" borderId="14" xfId="0" applyNumberFormat="1" applyBorder="1"/>
    <xf numFmtId="2" fontId="0" fillId="0" borderId="14" xfId="0" applyNumberFormat="1" applyBorder="1"/>
    <xf numFmtId="165" fontId="0" fillId="0" borderId="15" xfId="0" applyNumberFormat="1" applyBorder="1"/>
    <xf numFmtId="0" fontId="0" fillId="2" borderId="16" xfId="0" applyFill="1" applyBorder="1"/>
    <xf numFmtId="0" fontId="0" fillId="2" borderId="17" xfId="0" applyFill="1" applyBorder="1"/>
    <xf numFmtId="164" fontId="0" fillId="2" borderId="17" xfId="0" applyNumberFormat="1" applyFill="1" applyBorder="1"/>
    <xf numFmtId="165" fontId="0" fillId="2" borderId="17" xfId="0" applyNumberFormat="1" applyFill="1" applyBorder="1"/>
    <xf numFmtId="2" fontId="0" fillId="2" borderId="17" xfId="0" applyNumberFormat="1" applyFill="1" applyBorder="1"/>
    <xf numFmtId="165" fontId="0" fillId="2" borderId="18" xfId="0" applyNumberFormat="1" applyFill="1" applyBorder="1"/>
    <xf numFmtId="0" fontId="4" fillId="0" borderId="14" xfId="0" applyFont="1" applyBorder="1"/>
    <xf numFmtId="0" fontId="4" fillId="2" borderId="8" xfId="0" applyFont="1" applyFill="1" applyBorder="1"/>
    <xf numFmtId="0" fontId="4" fillId="0" borderId="8" xfId="0" applyFont="1" applyBorder="1"/>
    <xf numFmtId="0" fontId="4" fillId="2" borderId="17" xfId="0" applyFont="1" applyFill="1" applyBorder="1"/>
    <xf numFmtId="0" fontId="0" fillId="0" borderId="0" xfId="0" applyBorder="1"/>
    <xf numFmtId="164" fontId="0" fillId="0" borderId="0" xfId="0" applyNumberFormat="1" applyBorder="1"/>
    <xf numFmtId="165" fontId="0" fillId="0" borderId="0" xfId="0" applyNumberFormat="1" applyBorder="1"/>
    <xf numFmtId="2" fontId="0" fillId="0" borderId="0" xfId="0" applyNumberFormat="1" applyBorder="1"/>
    <xf numFmtId="0" fontId="4" fillId="0" borderId="0" xfId="0" applyFont="1"/>
    <xf numFmtId="0" fontId="0" fillId="0" borderId="8" xfId="0" applyFont="1" applyBorder="1"/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846C1-EF5D-4103-B64F-2D6D6046469C}">
  <dimension ref="A1:K22"/>
  <sheetViews>
    <sheetView workbookViewId="0">
      <selection activeCell="A14" sqref="A14:K15"/>
    </sheetView>
  </sheetViews>
  <sheetFormatPr defaultRowHeight="15" x14ac:dyDescent="0.25"/>
  <cols>
    <col min="4" max="4" width="13" bestFit="1" customWidth="1"/>
    <col min="5" max="5" width="15.42578125" bestFit="1" customWidth="1"/>
    <col min="6" max="6" width="128.85546875" bestFit="1" customWidth="1"/>
    <col min="9" max="9" width="17.85546875" bestFit="1" customWidth="1"/>
    <col min="10" max="10" width="10.5703125" bestFit="1" customWidth="1"/>
    <col min="11" max="11" width="12.5703125" bestFit="1" customWidth="1"/>
  </cols>
  <sheetData>
    <row r="1" spans="1:11" ht="21.75" thickBot="1" x14ac:dyDescent="0.4">
      <c r="A1" s="72" t="s">
        <v>45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s="23" customFormat="1" ht="16.5" thickBot="1" x14ac:dyDescent="0.3">
      <c r="A2" s="20" t="s">
        <v>35</v>
      </c>
      <c r="B2" s="21" t="s">
        <v>34</v>
      </c>
      <c r="C2" s="21" t="s">
        <v>33</v>
      </c>
      <c r="D2" s="21" t="s">
        <v>23</v>
      </c>
      <c r="E2" s="21" t="s">
        <v>24</v>
      </c>
      <c r="F2" s="21" t="s">
        <v>25</v>
      </c>
      <c r="G2" s="21" t="s">
        <v>26</v>
      </c>
      <c r="H2" s="21" t="s">
        <v>32</v>
      </c>
      <c r="I2" s="21" t="s">
        <v>42</v>
      </c>
      <c r="J2" s="21" t="s">
        <v>43</v>
      </c>
      <c r="K2" s="22" t="s">
        <v>44</v>
      </c>
    </row>
    <row r="3" spans="1:11" x14ac:dyDescent="0.25">
      <c r="A3" s="24" t="s">
        <v>36</v>
      </c>
      <c r="B3" s="25">
        <v>17</v>
      </c>
      <c r="C3" s="25" t="s">
        <v>39</v>
      </c>
      <c r="D3" s="25" t="s">
        <v>21</v>
      </c>
      <c r="E3" s="25">
        <v>712300845</v>
      </c>
      <c r="F3" s="25" t="s">
        <v>0</v>
      </c>
      <c r="G3" s="25" t="s">
        <v>27</v>
      </c>
      <c r="H3" s="26">
        <v>6</v>
      </c>
      <c r="I3" s="27">
        <v>126</v>
      </c>
      <c r="J3" s="28">
        <v>1</v>
      </c>
      <c r="K3" s="29">
        <f>H3*I3</f>
        <v>756</v>
      </c>
    </row>
    <row r="4" spans="1:11" x14ac:dyDescent="0.25">
      <c r="A4" s="30" t="s">
        <v>37</v>
      </c>
      <c r="B4" s="31">
        <v>25</v>
      </c>
      <c r="C4" s="31" t="s">
        <v>40</v>
      </c>
      <c r="D4" s="31" t="s">
        <v>21</v>
      </c>
      <c r="E4" s="31">
        <v>63153600</v>
      </c>
      <c r="F4" s="31" t="s">
        <v>1</v>
      </c>
      <c r="G4" s="31" t="s">
        <v>28</v>
      </c>
      <c r="H4" s="32">
        <v>586</v>
      </c>
      <c r="I4" s="33">
        <v>261</v>
      </c>
      <c r="J4" s="34">
        <v>1</v>
      </c>
      <c r="K4" s="35">
        <f t="shared" ref="K4:K21" si="0">H4*I4</f>
        <v>152946</v>
      </c>
    </row>
    <row r="5" spans="1:11" x14ac:dyDescent="0.25">
      <c r="A5" s="30" t="s">
        <v>37</v>
      </c>
      <c r="B5" s="31">
        <v>12</v>
      </c>
      <c r="C5" s="31" t="s">
        <v>40</v>
      </c>
      <c r="D5" s="31" t="s">
        <v>22</v>
      </c>
      <c r="E5" s="31" t="s">
        <v>19</v>
      </c>
      <c r="F5" s="31" t="s">
        <v>2</v>
      </c>
      <c r="G5" s="31" t="s">
        <v>28</v>
      </c>
      <c r="H5" s="32">
        <v>4.8</v>
      </c>
      <c r="I5" s="33">
        <v>332.59</v>
      </c>
      <c r="J5" s="34">
        <v>1</v>
      </c>
      <c r="K5" s="35">
        <f t="shared" si="0"/>
        <v>1596.4319999999998</v>
      </c>
    </row>
    <row r="6" spans="1:11" x14ac:dyDescent="0.25">
      <c r="A6" s="30" t="s">
        <v>37</v>
      </c>
      <c r="B6" s="31">
        <v>22</v>
      </c>
      <c r="C6" s="31" t="s">
        <v>40</v>
      </c>
      <c r="D6" s="31" t="s">
        <v>21</v>
      </c>
      <c r="E6" s="31">
        <v>69334355</v>
      </c>
      <c r="F6" s="31" t="s">
        <v>3</v>
      </c>
      <c r="G6" s="31" t="s">
        <v>28</v>
      </c>
      <c r="H6" s="32">
        <v>586</v>
      </c>
      <c r="I6" s="33">
        <v>141</v>
      </c>
      <c r="J6" s="34">
        <v>1</v>
      </c>
      <c r="K6" s="35">
        <f t="shared" si="0"/>
        <v>82626</v>
      </c>
    </row>
    <row r="7" spans="1:11" x14ac:dyDescent="0.25">
      <c r="A7" s="30" t="s">
        <v>36</v>
      </c>
      <c r="B7" s="31">
        <v>11</v>
      </c>
      <c r="C7" s="31" t="s">
        <v>41</v>
      </c>
      <c r="D7" s="31" t="s">
        <v>22</v>
      </c>
      <c r="E7" s="31">
        <v>636311111</v>
      </c>
      <c r="F7" s="31" t="s">
        <v>4</v>
      </c>
      <c r="G7" s="31" t="s">
        <v>28</v>
      </c>
      <c r="H7" s="32">
        <v>4.8</v>
      </c>
      <c r="I7" s="33">
        <v>557</v>
      </c>
      <c r="J7" s="34">
        <v>1</v>
      </c>
      <c r="K7" s="35">
        <f t="shared" si="0"/>
        <v>2673.6</v>
      </c>
    </row>
    <row r="8" spans="1:11" x14ac:dyDescent="0.25">
      <c r="A8" s="30" t="s">
        <v>37</v>
      </c>
      <c r="B8" s="31">
        <v>6</v>
      </c>
      <c r="C8" s="31" t="s">
        <v>40</v>
      </c>
      <c r="D8" s="31" t="s">
        <v>21</v>
      </c>
      <c r="E8" s="31">
        <v>69334504</v>
      </c>
      <c r="F8" s="31" t="s">
        <v>5</v>
      </c>
      <c r="G8" s="31" t="s">
        <v>28</v>
      </c>
      <c r="H8" s="32">
        <v>457</v>
      </c>
      <c r="I8" s="33">
        <v>555</v>
      </c>
      <c r="J8" s="34">
        <v>1</v>
      </c>
      <c r="K8" s="35">
        <f t="shared" si="0"/>
        <v>253635</v>
      </c>
    </row>
    <row r="9" spans="1:11" x14ac:dyDescent="0.25">
      <c r="A9" s="30" t="s">
        <v>37</v>
      </c>
      <c r="B9" s="31">
        <v>9</v>
      </c>
      <c r="C9" s="31" t="s">
        <v>40</v>
      </c>
      <c r="D9" s="31" t="s">
        <v>21</v>
      </c>
      <c r="E9" s="31" t="s">
        <v>20</v>
      </c>
      <c r="F9" s="31" t="s">
        <v>6</v>
      </c>
      <c r="G9" s="31" t="s">
        <v>27</v>
      </c>
      <c r="H9" s="32">
        <v>11</v>
      </c>
      <c r="I9" s="33">
        <v>813.32</v>
      </c>
      <c r="J9" s="34">
        <v>1</v>
      </c>
      <c r="K9" s="35">
        <f t="shared" si="0"/>
        <v>8946.52</v>
      </c>
    </row>
    <row r="10" spans="1:11" x14ac:dyDescent="0.25">
      <c r="A10" s="30" t="s">
        <v>37</v>
      </c>
      <c r="B10" s="31">
        <v>14</v>
      </c>
      <c r="C10" s="31" t="s">
        <v>40</v>
      </c>
      <c r="D10" s="31" t="s">
        <v>21</v>
      </c>
      <c r="E10" s="31">
        <v>693334041</v>
      </c>
      <c r="F10" s="31" t="s">
        <v>7</v>
      </c>
      <c r="G10" s="31" t="s">
        <v>30</v>
      </c>
      <c r="H10" s="32">
        <v>30.6</v>
      </c>
      <c r="I10" s="33">
        <v>569</v>
      </c>
      <c r="J10" s="34">
        <v>1</v>
      </c>
      <c r="K10" s="35">
        <f t="shared" si="0"/>
        <v>17411.400000000001</v>
      </c>
    </row>
    <row r="11" spans="1:11" x14ac:dyDescent="0.25">
      <c r="A11" s="30" t="s">
        <v>36</v>
      </c>
      <c r="B11" s="31">
        <v>19</v>
      </c>
      <c r="C11" s="31" t="s">
        <v>41</v>
      </c>
      <c r="D11" s="31" t="s">
        <v>21</v>
      </c>
      <c r="E11" s="31">
        <v>712300831</v>
      </c>
      <c r="F11" s="31" t="s">
        <v>8</v>
      </c>
      <c r="G11" s="31" t="s">
        <v>28</v>
      </c>
      <c r="H11" s="32">
        <v>733</v>
      </c>
      <c r="I11" s="33">
        <v>28.4</v>
      </c>
      <c r="J11" s="34">
        <v>1</v>
      </c>
      <c r="K11" s="35">
        <f t="shared" si="0"/>
        <v>20817.2</v>
      </c>
    </row>
    <row r="12" spans="1:11" x14ac:dyDescent="0.25">
      <c r="A12" s="30" t="s">
        <v>36</v>
      </c>
      <c r="B12" s="31">
        <v>18</v>
      </c>
      <c r="C12" s="31" t="s">
        <v>41</v>
      </c>
      <c r="D12" s="31" t="s">
        <v>21</v>
      </c>
      <c r="E12" s="31">
        <v>712990813</v>
      </c>
      <c r="F12" s="31" t="s">
        <v>9</v>
      </c>
      <c r="G12" s="31" t="s">
        <v>28</v>
      </c>
      <c r="H12" s="32">
        <v>733</v>
      </c>
      <c r="I12" s="33">
        <v>43.9</v>
      </c>
      <c r="J12" s="34">
        <v>1</v>
      </c>
      <c r="K12" s="35">
        <f t="shared" si="0"/>
        <v>32178.7</v>
      </c>
    </row>
    <row r="13" spans="1:11" x14ac:dyDescent="0.25">
      <c r="A13" s="30" t="s">
        <v>36</v>
      </c>
      <c r="B13" s="31">
        <v>13</v>
      </c>
      <c r="C13" s="31" t="s">
        <v>41</v>
      </c>
      <c r="D13" s="31" t="s">
        <v>21</v>
      </c>
      <c r="E13" s="31">
        <v>712771613</v>
      </c>
      <c r="F13" s="31" t="s">
        <v>10</v>
      </c>
      <c r="G13" s="31" t="s">
        <v>30</v>
      </c>
      <c r="H13" s="32">
        <v>30</v>
      </c>
      <c r="I13" s="33">
        <v>42.5</v>
      </c>
      <c r="J13" s="34">
        <v>1</v>
      </c>
      <c r="K13" s="35">
        <f t="shared" si="0"/>
        <v>1275</v>
      </c>
    </row>
    <row r="14" spans="1:11" x14ac:dyDescent="0.25">
      <c r="A14" s="8" t="s">
        <v>37</v>
      </c>
      <c r="B14" s="9">
        <v>21</v>
      </c>
      <c r="C14" s="9" t="s">
        <v>40</v>
      </c>
      <c r="D14" s="9" t="s">
        <v>21</v>
      </c>
      <c r="E14" s="9">
        <v>94620006</v>
      </c>
      <c r="F14" s="9" t="s">
        <v>11</v>
      </c>
      <c r="G14" s="9" t="s">
        <v>31</v>
      </c>
      <c r="H14" s="10">
        <v>3</v>
      </c>
      <c r="I14" s="11">
        <v>747</v>
      </c>
      <c r="J14" s="12">
        <v>1</v>
      </c>
      <c r="K14" s="13">
        <f t="shared" si="0"/>
        <v>2241</v>
      </c>
    </row>
    <row r="15" spans="1:11" x14ac:dyDescent="0.25">
      <c r="A15" s="8" t="s">
        <v>37</v>
      </c>
      <c r="B15" s="9">
        <v>20</v>
      </c>
      <c r="C15" s="9" t="s">
        <v>40</v>
      </c>
      <c r="D15" s="9" t="s">
        <v>21</v>
      </c>
      <c r="E15" s="9">
        <v>94620190</v>
      </c>
      <c r="F15" s="9" t="s">
        <v>12</v>
      </c>
      <c r="G15" s="9" t="s">
        <v>31</v>
      </c>
      <c r="H15" s="10">
        <v>0.1</v>
      </c>
      <c r="I15" s="11">
        <v>1520</v>
      </c>
      <c r="J15" s="12">
        <v>1</v>
      </c>
      <c r="K15" s="13">
        <f t="shared" si="0"/>
        <v>152</v>
      </c>
    </row>
    <row r="16" spans="1:11" x14ac:dyDescent="0.25">
      <c r="A16" s="30" t="s">
        <v>36</v>
      </c>
      <c r="B16" s="31">
        <v>24</v>
      </c>
      <c r="C16" s="31" t="s">
        <v>41</v>
      </c>
      <c r="D16" s="31" t="s">
        <v>21</v>
      </c>
      <c r="E16" s="31">
        <v>712771311</v>
      </c>
      <c r="F16" s="31" t="s">
        <v>13</v>
      </c>
      <c r="G16" s="31" t="s">
        <v>28</v>
      </c>
      <c r="H16" s="32">
        <v>586</v>
      </c>
      <c r="I16" s="33">
        <v>39.1</v>
      </c>
      <c r="J16" s="34">
        <v>1</v>
      </c>
      <c r="K16" s="35">
        <f t="shared" si="0"/>
        <v>22912.600000000002</v>
      </c>
    </row>
    <row r="17" spans="1:11" x14ac:dyDescent="0.25">
      <c r="A17" s="30" t="s">
        <v>36</v>
      </c>
      <c r="B17" s="31">
        <v>1</v>
      </c>
      <c r="C17" s="31" t="s">
        <v>41</v>
      </c>
      <c r="D17" s="31" t="s">
        <v>21</v>
      </c>
      <c r="E17" s="31">
        <v>712771401</v>
      </c>
      <c r="F17" s="31" t="s">
        <v>14</v>
      </c>
      <c r="G17" s="31" t="s">
        <v>28</v>
      </c>
      <c r="H17" s="32">
        <v>586</v>
      </c>
      <c r="I17" s="33">
        <v>49.7</v>
      </c>
      <c r="J17" s="34">
        <v>1</v>
      </c>
      <c r="K17" s="35">
        <f t="shared" si="0"/>
        <v>29124.2</v>
      </c>
    </row>
    <row r="18" spans="1:11" x14ac:dyDescent="0.25">
      <c r="A18" s="30" t="s">
        <v>36</v>
      </c>
      <c r="B18" s="31">
        <v>15</v>
      </c>
      <c r="C18" s="31" t="s">
        <v>41</v>
      </c>
      <c r="D18" s="31" t="s">
        <v>21</v>
      </c>
      <c r="E18" s="31">
        <v>998712103</v>
      </c>
      <c r="F18" s="31" t="s">
        <v>15</v>
      </c>
      <c r="G18" s="31" t="s">
        <v>31</v>
      </c>
      <c r="H18" s="32">
        <v>29.887</v>
      </c>
      <c r="I18" s="33">
        <v>1200</v>
      </c>
      <c r="J18" s="34">
        <v>1</v>
      </c>
      <c r="K18" s="35">
        <f t="shared" si="0"/>
        <v>35864.400000000001</v>
      </c>
    </row>
    <row r="19" spans="1:11" x14ac:dyDescent="0.25">
      <c r="A19" s="30" t="s">
        <v>38</v>
      </c>
      <c r="B19" s="31">
        <v>16</v>
      </c>
      <c r="C19" s="31" t="s">
        <v>41</v>
      </c>
      <c r="D19" s="31" t="s">
        <v>21</v>
      </c>
      <c r="E19" s="31">
        <v>998712181</v>
      </c>
      <c r="F19" s="31" t="s">
        <v>16</v>
      </c>
      <c r="G19" s="31" t="s">
        <v>31</v>
      </c>
      <c r="H19" s="32">
        <v>29.887</v>
      </c>
      <c r="I19" s="33">
        <v>669</v>
      </c>
      <c r="J19" s="34">
        <v>1</v>
      </c>
      <c r="K19" s="35">
        <f t="shared" si="0"/>
        <v>19994.403000000002</v>
      </c>
    </row>
    <row r="20" spans="1:11" x14ac:dyDescent="0.25">
      <c r="A20" s="30" t="s">
        <v>37</v>
      </c>
      <c r="B20" s="31">
        <v>2</v>
      </c>
      <c r="C20" s="31" t="s">
        <v>40</v>
      </c>
      <c r="D20" s="31" t="s">
        <v>21</v>
      </c>
      <c r="E20" s="31">
        <v>10321225</v>
      </c>
      <c r="F20" s="31" t="s">
        <v>17</v>
      </c>
      <c r="G20" s="31" t="s">
        <v>29</v>
      </c>
      <c r="H20" s="32">
        <v>30</v>
      </c>
      <c r="I20" s="33">
        <v>2860</v>
      </c>
      <c r="J20" s="34">
        <v>1</v>
      </c>
      <c r="K20" s="35">
        <f t="shared" si="0"/>
        <v>85800</v>
      </c>
    </row>
    <row r="21" spans="1:11" ht="15.75" thickBot="1" x14ac:dyDescent="0.3">
      <c r="A21" s="36" t="s">
        <v>36</v>
      </c>
      <c r="B21" s="37">
        <v>10</v>
      </c>
      <c r="C21" s="37" t="s">
        <v>41</v>
      </c>
      <c r="D21" s="37" t="s">
        <v>21</v>
      </c>
      <c r="E21" s="37">
        <v>771111011</v>
      </c>
      <c r="F21" s="37" t="s">
        <v>18</v>
      </c>
      <c r="G21" s="37" t="s">
        <v>28</v>
      </c>
      <c r="H21" s="38">
        <v>4.8</v>
      </c>
      <c r="I21" s="39">
        <v>13.6</v>
      </c>
      <c r="J21" s="40">
        <v>1</v>
      </c>
      <c r="K21" s="41">
        <f t="shared" si="0"/>
        <v>65.28</v>
      </c>
    </row>
    <row r="22" spans="1:11" x14ac:dyDescent="0.25">
      <c r="K22" s="1">
        <f>SUM(K3:K21)</f>
        <v>771015.73499999999</v>
      </c>
    </row>
  </sheetData>
  <mergeCells count="1">
    <mergeCell ref="A1:K1"/>
  </mergeCells>
  <phoneticPr fontId="1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21BCF-91ED-4043-B59F-A67767054AAD}">
  <dimension ref="A1:K52"/>
  <sheetViews>
    <sheetView tabSelected="1" workbookViewId="0">
      <selection activeCell="F49" sqref="F49"/>
    </sheetView>
  </sheetViews>
  <sheetFormatPr defaultRowHeight="15" x14ac:dyDescent="0.25"/>
  <cols>
    <col min="4" max="4" width="13" bestFit="1" customWidth="1"/>
    <col min="5" max="5" width="15.42578125" bestFit="1" customWidth="1"/>
    <col min="6" max="6" width="89" customWidth="1"/>
    <col min="8" max="8" width="10.42578125" bestFit="1" customWidth="1"/>
    <col min="9" max="9" width="19.7109375" bestFit="1" customWidth="1"/>
    <col min="10" max="10" width="11.85546875" bestFit="1" customWidth="1"/>
    <col min="11" max="11" width="14.42578125" bestFit="1" customWidth="1"/>
  </cols>
  <sheetData>
    <row r="1" spans="1:11" ht="21.75" thickBot="1" x14ac:dyDescent="0.4">
      <c r="A1" s="72" t="s">
        <v>52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1" ht="16.5" thickBot="1" x14ac:dyDescent="0.3">
      <c r="A2" s="20" t="s">
        <v>35</v>
      </c>
      <c r="B2" s="21" t="s">
        <v>34</v>
      </c>
      <c r="C2" s="21" t="s">
        <v>33</v>
      </c>
      <c r="D2" s="21" t="s">
        <v>23</v>
      </c>
      <c r="E2" s="21" t="s">
        <v>24</v>
      </c>
      <c r="F2" s="21" t="s">
        <v>25</v>
      </c>
      <c r="G2" s="21" t="s">
        <v>26</v>
      </c>
      <c r="H2" s="21" t="s">
        <v>32</v>
      </c>
      <c r="I2" s="21" t="s">
        <v>42</v>
      </c>
      <c r="J2" s="21" t="s">
        <v>43</v>
      </c>
      <c r="K2" s="22" t="s">
        <v>44</v>
      </c>
    </row>
    <row r="3" spans="1:11" x14ac:dyDescent="0.25">
      <c r="A3" s="2" t="s">
        <v>36</v>
      </c>
      <c r="B3" s="3">
        <v>17</v>
      </c>
      <c r="C3" s="3" t="s">
        <v>39</v>
      </c>
      <c r="D3" s="3" t="s">
        <v>21</v>
      </c>
      <c r="E3" s="3">
        <v>712300845</v>
      </c>
      <c r="F3" s="3" t="s">
        <v>0</v>
      </c>
      <c r="G3" s="3" t="s">
        <v>27</v>
      </c>
      <c r="H3" s="4">
        <v>6</v>
      </c>
      <c r="I3" s="5"/>
      <c r="J3" s="6">
        <v>1</v>
      </c>
      <c r="K3" s="7">
        <f>H3*I3</f>
        <v>0</v>
      </c>
    </row>
    <row r="4" spans="1:11" x14ac:dyDescent="0.25">
      <c r="A4" s="50"/>
      <c r="B4" s="51"/>
      <c r="C4" s="51"/>
      <c r="D4" s="51"/>
      <c r="E4" s="51"/>
      <c r="F4" s="62"/>
      <c r="G4" s="51"/>
      <c r="H4" s="52"/>
      <c r="I4" s="53"/>
      <c r="J4" s="54"/>
      <c r="K4" s="55"/>
    </row>
    <row r="5" spans="1:11" x14ac:dyDescent="0.25">
      <c r="A5" s="42" t="s">
        <v>36</v>
      </c>
      <c r="B5" s="43">
        <v>19</v>
      </c>
      <c r="C5" s="43" t="s">
        <v>41</v>
      </c>
      <c r="D5" s="43" t="s">
        <v>21</v>
      </c>
      <c r="E5" s="43">
        <v>712300831</v>
      </c>
      <c r="F5" s="43" t="s">
        <v>8</v>
      </c>
      <c r="G5" s="43" t="s">
        <v>28</v>
      </c>
      <c r="H5" s="44">
        <v>733</v>
      </c>
      <c r="I5" s="45"/>
      <c r="J5" s="46">
        <v>1</v>
      </c>
      <c r="K5" s="47">
        <f t="shared" ref="K5:K15" si="0">H5*I5</f>
        <v>0</v>
      </c>
    </row>
    <row r="6" spans="1:11" x14ac:dyDescent="0.25">
      <c r="A6" s="42"/>
      <c r="B6" s="43"/>
      <c r="C6" s="43"/>
      <c r="D6" s="43"/>
      <c r="E6" s="43"/>
      <c r="F6" s="63"/>
      <c r="G6" s="43"/>
      <c r="H6" s="44"/>
      <c r="I6" s="45"/>
      <c r="J6" s="46"/>
      <c r="K6" s="47"/>
    </row>
    <row r="7" spans="1:11" x14ac:dyDescent="0.25">
      <c r="A7" s="8" t="s">
        <v>36</v>
      </c>
      <c r="B7" s="9">
        <v>18</v>
      </c>
      <c r="C7" s="9" t="s">
        <v>41</v>
      </c>
      <c r="D7" s="9" t="s">
        <v>21</v>
      </c>
      <c r="E7" s="9">
        <v>712990813</v>
      </c>
      <c r="F7" s="9" t="s">
        <v>9</v>
      </c>
      <c r="G7" s="9" t="s">
        <v>28</v>
      </c>
      <c r="H7" s="10">
        <v>733</v>
      </c>
      <c r="I7" s="11"/>
      <c r="J7" s="12">
        <v>1</v>
      </c>
      <c r="K7" s="13">
        <f t="shared" si="0"/>
        <v>0</v>
      </c>
    </row>
    <row r="8" spans="1:11" x14ac:dyDescent="0.25">
      <c r="A8" s="8"/>
      <c r="B8" s="9"/>
      <c r="C8" s="9"/>
      <c r="D8" s="9"/>
      <c r="E8" s="9"/>
      <c r="F8" s="64"/>
      <c r="G8" s="9"/>
      <c r="H8" s="10"/>
      <c r="I8" s="11"/>
      <c r="J8" s="12"/>
      <c r="K8" s="13"/>
    </row>
    <row r="9" spans="1:11" x14ac:dyDescent="0.25">
      <c r="A9" s="8" t="s">
        <v>36</v>
      </c>
      <c r="B9" s="9">
        <v>4</v>
      </c>
      <c r="C9" s="9" t="s">
        <v>41</v>
      </c>
      <c r="D9" s="9" t="s">
        <v>21</v>
      </c>
      <c r="E9" s="9">
        <v>712300931</v>
      </c>
      <c r="F9" s="71" t="s">
        <v>50</v>
      </c>
      <c r="G9" s="9" t="s">
        <v>51</v>
      </c>
      <c r="H9" s="10">
        <v>50</v>
      </c>
      <c r="I9" s="11"/>
      <c r="J9" s="12">
        <v>1</v>
      </c>
      <c r="K9" s="13">
        <f t="shared" si="0"/>
        <v>0</v>
      </c>
    </row>
    <row r="10" spans="1:11" x14ac:dyDescent="0.25">
      <c r="A10" s="8"/>
      <c r="B10" s="9"/>
      <c r="C10" s="9"/>
      <c r="D10" s="9"/>
      <c r="E10" s="9"/>
      <c r="F10" s="64"/>
      <c r="G10" s="9"/>
      <c r="H10" s="10"/>
      <c r="I10" s="11"/>
      <c r="J10" s="12"/>
      <c r="K10" s="13"/>
    </row>
    <row r="11" spans="1:11" x14ac:dyDescent="0.25">
      <c r="A11" s="42" t="s">
        <v>37</v>
      </c>
      <c r="B11" s="43">
        <v>9</v>
      </c>
      <c r="C11" s="43" t="s">
        <v>40</v>
      </c>
      <c r="D11" s="43" t="s">
        <v>21</v>
      </c>
      <c r="E11" s="43" t="s">
        <v>20</v>
      </c>
      <c r="F11" s="43" t="s">
        <v>6</v>
      </c>
      <c r="G11" s="43" t="s">
        <v>27</v>
      </c>
      <c r="H11" s="44">
        <v>5</v>
      </c>
      <c r="I11" s="45"/>
      <c r="J11" s="46">
        <v>1</v>
      </c>
      <c r="K11" s="47">
        <f t="shared" si="0"/>
        <v>0</v>
      </c>
    </row>
    <row r="12" spans="1:11" x14ac:dyDescent="0.25">
      <c r="A12" s="42"/>
      <c r="B12" s="43"/>
      <c r="C12" s="43"/>
      <c r="D12" s="43"/>
      <c r="E12" s="43"/>
      <c r="F12" s="63"/>
      <c r="G12" s="43"/>
      <c r="H12" s="44"/>
      <c r="I12" s="45"/>
      <c r="J12" s="46"/>
      <c r="K12" s="47"/>
    </row>
    <row r="13" spans="1:11" x14ac:dyDescent="0.25">
      <c r="A13" s="8" t="s">
        <v>37</v>
      </c>
      <c r="B13" s="9">
        <v>14</v>
      </c>
      <c r="C13" s="9" t="s">
        <v>40</v>
      </c>
      <c r="D13" s="9" t="s">
        <v>21</v>
      </c>
      <c r="E13" s="9">
        <v>693334041</v>
      </c>
      <c r="F13" s="9" t="s">
        <v>7</v>
      </c>
      <c r="G13" s="9" t="s">
        <v>30</v>
      </c>
      <c r="H13" s="10">
        <v>30.6</v>
      </c>
      <c r="I13" s="11"/>
      <c r="J13" s="12">
        <v>1</v>
      </c>
      <c r="K13" s="13">
        <f t="shared" si="0"/>
        <v>0</v>
      </c>
    </row>
    <row r="14" spans="1:11" x14ac:dyDescent="0.25">
      <c r="A14" s="8"/>
      <c r="B14" s="9"/>
      <c r="C14" s="9"/>
      <c r="D14" s="9"/>
      <c r="E14" s="9"/>
      <c r="F14" s="64"/>
      <c r="G14" s="9"/>
      <c r="H14" s="10"/>
      <c r="I14" s="11"/>
      <c r="J14" s="12"/>
      <c r="K14" s="13"/>
    </row>
    <row r="15" spans="1:11" x14ac:dyDescent="0.25">
      <c r="A15" s="42" t="s">
        <v>36</v>
      </c>
      <c r="B15" s="43">
        <v>13</v>
      </c>
      <c r="C15" s="43" t="s">
        <v>41</v>
      </c>
      <c r="D15" s="43" t="s">
        <v>21</v>
      </c>
      <c r="E15" s="43">
        <v>712771613</v>
      </c>
      <c r="F15" s="43" t="s">
        <v>10</v>
      </c>
      <c r="G15" s="43" t="s">
        <v>30</v>
      </c>
      <c r="H15" s="44">
        <v>30</v>
      </c>
      <c r="I15" s="45"/>
      <c r="J15" s="46">
        <v>1</v>
      </c>
      <c r="K15" s="47">
        <f t="shared" si="0"/>
        <v>0</v>
      </c>
    </row>
    <row r="16" spans="1:11" x14ac:dyDescent="0.25">
      <c r="A16" s="42"/>
      <c r="B16" s="43"/>
      <c r="C16" s="43"/>
      <c r="D16" s="43"/>
      <c r="E16" s="43"/>
      <c r="F16" s="63"/>
      <c r="G16" s="43"/>
      <c r="H16" s="44"/>
      <c r="I16" s="45"/>
      <c r="J16" s="46"/>
      <c r="K16" s="47"/>
    </row>
    <row r="17" spans="1:11" x14ac:dyDescent="0.25">
      <c r="A17" s="8" t="s">
        <v>36</v>
      </c>
      <c r="B17" s="9">
        <v>10</v>
      </c>
      <c r="C17" s="9" t="s">
        <v>41</v>
      </c>
      <c r="D17" s="9" t="s">
        <v>21</v>
      </c>
      <c r="E17" s="9">
        <v>771111011</v>
      </c>
      <c r="F17" s="9" t="s">
        <v>18</v>
      </c>
      <c r="G17" s="9" t="s">
        <v>28</v>
      </c>
      <c r="H17" s="10">
        <v>4.8</v>
      </c>
      <c r="I17" s="11"/>
      <c r="J17" s="12">
        <v>1</v>
      </c>
      <c r="K17" s="13">
        <f>H17*I17</f>
        <v>0</v>
      </c>
    </row>
    <row r="18" spans="1:11" x14ac:dyDescent="0.25">
      <c r="A18" s="8"/>
      <c r="B18" s="9"/>
      <c r="C18" s="9"/>
      <c r="D18" s="9"/>
      <c r="E18" s="9"/>
      <c r="F18" s="64"/>
      <c r="G18" s="9"/>
      <c r="H18" s="10"/>
      <c r="I18" s="11"/>
      <c r="J18" s="12"/>
      <c r="K18" s="13"/>
    </row>
    <row r="19" spans="1:11" x14ac:dyDescent="0.25">
      <c r="A19" s="42" t="s">
        <v>37</v>
      </c>
      <c r="B19" s="43">
        <v>12</v>
      </c>
      <c r="C19" s="43" t="s">
        <v>40</v>
      </c>
      <c r="D19" s="43" t="s">
        <v>22</v>
      </c>
      <c r="E19" s="43" t="s">
        <v>19</v>
      </c>
      <c r="F19" s="43" t="s">
        <v>2</v>
      </c>
      <c r="G19" s="43" t="s">
        <v>28</v>
      </c>
      <c r="H19" s="44">
        <v>4.8</v>
      </c>
      <c r="I19" s="45"/>
      <c r="J19" s="46">
        <v>1</v>
      </c>
      <c r="K19" s="47">
        <f>H19*I19</f>
        <v>0</v>
      </c>
    </row>
    <row r="20" spans="1:11" x14ac:dyDescent="0.25">
      <c r="A20" s="42"/>
      <c r="B20" s="43"/>
      <c r="C20" s="43"/>
      <c r="D20" s="43"/>
      <c r="E20" s="43"/>
      <c r="F20" s="63"/>
      <c r="G20" s="43"/>
      <c r="H20" s="44"/>
      <c r="I20" s="45"/>
      <c r="J20" s="46"/>
      <c r="K20" s="47"/>
    </row>
    <row r="21" spans="1:11" x14ac:dyDescent="0.25">
      <c r="A21" s="8" t="s">
        <v>36</v>
      </c>
      <c r="B21" s="9">
        <v>11</v>
      </c>
      <c r="C21" s="9" t="s">
        <v>41</v>
      </c>
      <c r="D21" s="9" t="s">
        <v>22</v>
      </c>
      <c r="E21" s="9">
        <v>636311111</v>
      </c>
      <c r="F21" s="9" t="s">
        <v>4</v>
      </c>
      <c r="G21" s="9" t="s">
        <v>28</v>
      </c>
      <c r="H21" s="10">
        <v>4.8</v>
      </c>
      <c r="I21" s="11"/>
      <c r="J21" s="12">
        <v>1</v>
      </c>
      <c r="K21" s="13">
        <f>H21*I21</f>
        <v>0</v>
      </c>
    </row>
    <row r="22" spans="1:11" x14ac:dyDescent="0.25">
      <c r="A22" s="8"/>
      <c r="B22" s="9"/>
      <c r="C22" s="9"/>
      <c r="D22" s="9"/>
      <c r="E22" s="9"/>
      <c r="F22" s="64"/>
      <c r="G22" s="9"/>
      <c r="H22" s="10"/>
      <c r="I22" s="11"/>
      <c r="J22" s="12"/>
      <c r="K22" s="13"/>
    </row>
    <row r="23" spans="1:11" x14ac:dyDescent="0.25">
      <c r="A23" s="8" t="s">
        <v>36</v>
      </c>
      <c r="B23" s="9">
        <v>1</v>
      </c>
      <c r="C23" s="9" t="s">
        <v>41</v>
      </c>
      <c r="D23" s="9" t="s">
        <v>22</v>
      </c>
      <c r="E23" s="9">
        <v>213141111</v>
      </c>
      <c r="F23" s="71" t="s">
        <v>46</v>
      </c>
      <c r="G23" s="9" t="s">
        <v>28</v>
      </c>
      <c r="H23" s="10">
        <v>733</v>
      </c>
      <c r="I23" s="11"/>
      <c r="J23" s="12">
        <v>1</v>
      </c>
      <c r="K23" s="13">
        <f t="shared" ref="K23" si="1">H23*I23</f>
        <v>0</v>
      </c>
    </row>
    <row r="24" spans="1:11" x14ac:dyDescent="0.25">
      <c r="A24" s="8"/>
      <c r="B24" s="9"/>
      <c r="C24" s="9"/>
      <c r="D24" s="9"/>
      <c r="E24" s="9"/>
      <c r="F24" s="64"/>
      <c r="G24" s="9"/>
      <c r="H24" s="10"/>
      <c r="I24" s="11"/>
      <c r="J24" s="12"/>
      <c r="K24" s="13"/>
    </row>
    <row r="25" spans="1:11" x14ac:dyDescent="0.25">
      <c r="A25" s="8" t="s">
        <v>47</v>
      </c>
      <c r="B25" s="9">
        <v>2</v>
      </c>
      <c r="C25" s="9" t="s">
        <v>40</v>
      </c>
      <c r="D25" s="9" t="s">
        <v>22</v>
      </c>
      <c r="E25" s="9" t="s">
        <v>48</v>
      </c>
      <c r="F25" s="71" t="s">
        <v>49</v>
      </c>
      <c r="G25" s="9" t="s">
        <v>28</v>
      </c>
      <c r="H25" s="10">
        <v>733</v>
      </c>
      <c r="I25" s="11"/>
      <c r="J25" s="12">
        <v>1.1891</v>
      </c>
      <c r="K25" s="13">
        <f>(H25*J25)*I25</f>
        <v>0</v>
      </c>
    </row>
    <row r="26" spans="1:11" x14ac:dyDescent="0.25">
      <c r="A26" s="8"/>
      <c r="B26" s="9"/>
      <c r="C26" s="9"/>
      <c r="D26" s="9"/>
      <c r="E26" s="9"/>
      <c r="F26" s="64"/>
      <c r="G26" s="9"/>
      <c r="H26" s="10"/>
      <c r="I26" s="11"/>
      <c r="J26" s="12"/>
      <c r="K26" s="13"/>
    </row>
    <row r="27" spans="1:11" x14ac:dyDescent="0.25">
      <c r="A27" s="42" t="s">
        <v>37</v>
      </c>
      <c r="B27" s="43">
        <v>22</v>
      </c>
      <c r="C27" s="43" t="s">
        <v>40</v>
      </c>
      <c r="D27" s="43" t="s">
        <v>21</v>
      </c>
      <c r="E27" s="43">
        <v>69334355</v>
      </c>
      <c r="F27" s="43" t="s">
        <v>3</v>
      </c>
      <c r="G27" s="43" t="s">
        <v>28</v>
      </c>
      <c r="H27" s="44">
        <v>586</v>
      </c>
      <c r="I27" s="45"/>
      <c r="J27" s="46">
        <v>1</v>
      </c>
      <c r="K27" s="47">
        <f>H27*I27</f>
        <v>0</v>
      </c>
    </row>
    <row r="28" spans="1:11" x14ac:dyDescent="0.25">
      <c r="A28" s="42"/>
      <c r="B28" s="43"/>
      <c r="C28" s="43"/>
      <c r="D28" s="43"/>
      <c r="E28" s="43"/>
      <c r="F28" s="63"/>
      <c r="G28" s="43"/>
      <c r="H28" s="44"/>
      <c r="I28" s="45"/>
      <c r="J28" s="46"/>
      <c r="K28" s="47"/>
    </row>
    <row r="29" spans="1:11" x14ac:dyDescent="0.25">
      <c r="A29" s="8" t="s">
        <v>37</v>
      </c>
      <c r="B29" s="9">
        <v>25</v>
      </c>
      <c r="C29" s="9" t="s">
        <v>40</v>
      </c>
      <c r="D29" s="9" t="s">
        <v>21</v>
      </c>
      <c r="E29" s="9">
        <v>63153600</v>
      </c>
      <c r="F29" s="9" t="s">
        <v>1</v>
      </c>
      <c r="G29" s="9" t="s">
        <v>28</v>
      </c>
      <c r="H29" s="10">
        <v>586</v>
      </c>
      <c r="I29" s="11"/>
      <c r="J29" s="12">
        <v>1</v>
      </c>
      <c r="K29" s="13">
        <f t="shared" ref="K29:K43" si="2">H29*I29</f>
        <v>0</v>
      </c>
    </row>
    <row r="30" spans="1:11" x14ac:dyDescent="0.25">
      <c r="A30" s="8"/>
      <c r="B30" s="9"/>
      <c r="C30" s="9"/>
      <c r="D30" s="9"/>
      <c r="E30" s="9"/>
      <c r="F30" s="64"/>
      <c r="G30" s="9"/>
      <c r="H30" s="10"/>
      <c r="I30" s="11"/>
      <c r="J30" s="12"/>
      <c r="K30" s="13"/>
    </row>
    <row r="31" spans="1:11" x14ac:dyDescent="0.25">
      <c r="A31" s="42" t="s">
        <v>36</v>
      </c>
      <c r="B31" s="43">
        <v>24</v>
      </c>
      <c r="C31" s="43" t="s">
        <v>41</v>
      </c>
      <c r="D31" s="43" t="s">
        <v>21</v>
      </c>
      <c r="E31" s="43">
        <v>712771311</v>
      </c>
      <c r="F31" s="43" t="s">
        <v>13</v>
      </c>
      <c r="G31" s="43" t="s">
        <v>28</v>
      </c>
      <c r="H31" s="44">
        <v>586</v>
      </c>
      <c r="I31" s="45"/>
      <c r="J31" s="46">
        <v>1</v>
      </c>
      <c r="K31" s="47">
        <f t="shared" si="2"/>
        <v>0</v>
      </c>
    </row>
    <row r="32" spans="1:11" x14ac:dyDescent="0.25">
      <c r="A32" s="42"/>
      <c r="B32" s="43"/>
      <c r="C32" s="43"/>
      <c r="D32" s="43"/>
      <c r="E32" s="43"/>
      <c r="F32" s="63"/>
      <c r="G32" s="43"/>
      <c r="H32" s="44"/>
      <c r="I32" s="45"/>
      <c r="J32" s="46"/>
      <c r="K32" s="47"/>
    </row>
    <row r="33" spans="1:11" x14ac:dyDescent="0.25">
      <c r="A33" s="8" t="s">
        <v>37</v>
      </c>
      <c r="B33" s="9">
        <v>2</v>
      </c>
      <c r="C33" s="9" t="s">
        <v>40</v>
      </c>
      <c r="D33" s="9" t="s">
        <v>21</v>
      </c>
      <c r="E33" s="9">
        <v>10321225</v>
      </c>
      <c r="F33" s="9" t="s">
        <v>17</v>
      </c>
      <c r="G33" s="9" t="s">
        <v>29</v>
      </c>
      <c r="H33" s="10">
        <v>30</v>
      </c>
      <c r="I33" s="11"/>
      <c r="J33" s="12">
        <v>1</v>
      </c>
      <c r="K33" s="13">
        <f t="shared" si="2"/>
        <v>0</v>
      </c>
    </row>
    <row r="34" spans="1:11" x14ac:dyDescent="0.25">
      <c r="A34" s="8"/>
      <c r="B34" s="9"/>
      <c r="C34" s="9"/>
      <c r="D34" s="9"/>
      <c r="E34" s="9"/>
      <c r="F34" s="64"/>
      <c r="G34" s="9"/>
      <c r="H34" s="10"/>
      <c r="I34" s="11"/>
      <c r="J34" s="12"/>
      <c r="K34" s="13"/>
    </row>
    <row r="35" spans="1:11" x14ac:dyDescent="0.25">
      <c r="A35" s="42" t="s">
        <v>36</v>
      </c>
      <c r="B35" s="43">
        <v>1</v>
      </c>
      <c r="C35" s="43" t="s">
        <v>41</v>
      </c>
      <c r="D35" s="43" t="s">
        <v>21</v>
      </c>
      <c r="E35" s="43">
        <v>712771401</v>
      </c>
      <c r="F35" s="43" t="s">
        <v>14</v>
      </c>
      <c r="G35" s="43" t="s">
        <v>28</v>
      </c>
      <c r="H35" s="44">
        <v>586</v>
      </c>
      <c r="I35" s="45"/>
      <c r="J35" s="46">
        <v>1</v>
      </c>
      <c r="K35" s="47">
        <f t="shared" si="2"/>
        <v>0</v>
      </c>
    </row>
    <row r="36" spans="1:11" x14ac:dyDescent="0.25">
      <c r="A36" s="42"/>
      <c r="B36" s="43"/>
      <c r="C36" s="43"/>
      <c r="D36" s="43"/>
      <c r="E36" s="43"/>
      <c r="F36" s="63"/>
      <c r="G36" s="43"/>
      <c r="H36" s="44"/>
      <c r="I36" s="45"/>
      <c r="J36" s="46"/>
      <c r="K36" s="47"/>
    </row>
    <row r="37" spans="1:11" x14ac:dyDescent="0.25">
      <c r="A37" s="8" t="s">
        <v>37</v>
      </c>
      <c r="B37" s="9">
        <v>6</v>
      </c>
      <c r="C37" s="9" t="s">
        <v>40</v>
      </c>
      <c r="D37" s="9" t="s">
        <v>21</v>
      </c>
      <c r="E37" s="9">
        <v>69334504</v>
      </c>
      <c r="F37" s="9" t="s">
        <v>5</v>
      </c>
      <c r="G37" s="9" t="s">
        <v>28</v>
      </c>
      <c r="H37" s="10">
        <v>457</v>
      </c>
      <c r="I37" s="11"/>
      <c r="J37" s="12">
        <v>1</v>
      </c>
      <c r="K37" s="13">
        <f t="shared" si="2"/>
        <v>0</v>
      </c>
    </row>
    <row r="38" spans="1:11" x14ac:dyDescent="0.25">
      <c r="A38" s="8"/>
      <c r="B38" s="9"/>
      <c r="C38" s="9"/>
      <c r="D38" s="9"/>
      <c r="E38" s="9"/>
      <c r="F38" s="63"/>
      <c r="G38" s="9"/>
      <c r="H38" s="10"/>
      <c r="I38" s="11"/>
      <c r="J38" s="12"/>
      <c r="K38" s="13"/>
    </row>
    <row r="39" spans="1:11" x14ac:dyDescent="0.25">
      <c r="A39" s="42" t="s">
        <v>36</v>
      </c>
      <c r="B39" s="43">
        <v>15</v>
      </c>
      <c r="C39" s="43" t="s">
        <v>41</v>
      </c>
      <c r="D39" s="43" t="s">
        <v>21</v>
      </c>
      <c r="E39" s="43">
        <v>998712103</v>
      </c>
      <c r="F39" s="43" t="s">
        <v>15</v>
      </c>
      <c r="G39" s="43" t="s">
        <v>31</v>
      </c>
      <c r="H39" s="44">
        <v>29.887</v>
      </c>
      <c r="I39" s="45"/>
      <c r="J39" s="46">
        <v>1</v>
      </c>
      <c r="K39" s="47">
        <f t="shared" si="2"/>
        <v>0</v>
      </c>
    </row>
    <row r="40" spans="1:11" x14ac:dyDescent="0.25">
      <c r="A40" s="42"/>
      <c r="B40" s="43"/>
      <c r="C40" s="43"/>
      <c r="D40" s="43"/>
      <c r="E40" s="43"/>
      <c r="F40" s="63"/>
      <c r="G40" s="43"/>
      <c r="H40" s="44"/>
      <c r="I40" s="45"/>
      <c r="J40" s="46"/>
      <c r="K40" s="47"/>
    </row>
    <row r="41" spans="1:11" x14ac:dyDescent="0.25">
      <c r="A41" s="8" t="s">
        <v>38</v>
      </c>
      <c r="B41" s="9">
        <v>16</v>
      </c>
      <c r="C41" s="9" t="s">
        <v>41</v>
      </c>
      <c r="D41" s="9" t="s">
        <v>21</v>
      </c>
      <c r="E41" s="9">
        <v>998712181</v>
      </c>
      <c r="F41" s="9" t="s">
        <v>16</v>
      </c>
      <c r="G41" s="9" t="s">
        <v>31</v>
      </c>
      <c r="H41" s="10">
        <v>29.887</v>
      </c>
      <c r="I41" s="11"/>
      <c r="J41" s="12">
        <v>1</v>
      </c>
      <c r="K41" s="13">
        <f t="shared" si="2"/>
        <v>0</v>
      </c>
    </row>
    <row r="42" spans="1:11" x14ac:dyDescent="0.25">
      <c r="A42" s="8"/>
      <c r="B42" s="9"/>
      <c r="C42" s="9"/>
      <c r="D42" s="9"/>
      <c r="E42" s="9"/>
      <c r="F42" s="64"/>
      <c r="G42" s="9"/>
      <c r="H42" s="10"/>
      <c r="I42" s="11"/>
      <c r="J42" s="12"/>
      <c r="K42" s="13"/>
    </row>
    <row r="43" spans="1:11" x14ac:dyDescent="0.25">
      <c r="A43" s="42" t="s">
        <v>37</v>
      </c>
      <c r="B43" s="43">
        <v>21</v>
      </c>
      <c r="C43" s="43" t="s">
        <v>40</v>
      </c>
      <c r="D43" s="43" t="s">
        <v>21</v>
      </c>
      <c r="E43" s="43">
        <v>94620006</v>
      </c>
      <c r="F43" s="43" t="s">
        <v>11</v>
      </c>
      <c r="G43" s="43" t="s">
        <v>31</v>
      </c>
      <c r="H43" s="44">
        <v>3</v>
      </c>
      <c r="I43" s="45"/>
      <c r="J43" s="46">
        <v>1</v>
      </c>
      <c r="K43" s="47">
        <f t="shared" si="2"/>
        <v>0</v>
      </c>
    </row>
    <row r="44" spans="1:11" x14ac:dyDescent="0.25">
      <c r="A44" s="56"/>
      <c r="B44" s="57"/>
      <c r="C44" s="57"/>
      <c r="D44" s="57"/>
      <c r="E44" s="57"/>
      <c r="F44" s="65"/>
      <c r="G44" s="57"/>
      <c r="H44" s="58"/>
      <c r="I44" s="59"/>
      <c r="J44" s="60"/>
      <c r="K44" s="61"/>
    </row>
    <row r="45" spans="1:11" ht="15.75" thickBot="1" x14ac:dyDescent="0.3">
      <c r="A45" s="14" t="s">
        <v>37</v>
      </c>
      <c r="B45" s="15">
        <v>20</v>
      </c>
      <c r="C45" s="15" t="s">
        <v>40</v>
      </c>
      <c r="D45" s="15" t="s">
        <v>21</v>
      </c>
      <c r="E45" s="15">
        <v>94620190</v>
      </c>
      <c r="F45" s="15" t="s">
        <v>12</v>
      </c>
      <c r="G45" s="15" t="s">
        <v>31</v>
      </c>
      <c r="H45" s="16">
        <v>0.1</v>
      </c>
      <c r="I45" s="17"/>
      <c r="J45" s="18">
        <v>1</v>
      </c>
      <c r="K45" s="19">
        <f>H45*I45</f>
        <v>0</v>
      </c>
    </row>
    <row r="46" spans="1:11" x14ac:dyDescent="0.25">
      <c r="F46" s="70"/>
    </row>
    <row r="47" spans="1:11" x14ac:dyDescent="0.25">
      <c r="A47" s="66"/>
      <c r="B47" s="66"/>
      <c r="C47" s="66"/>
      <c r="D47" s="66"/>
      <c r="E47" s="66"/>
      <c r="F47" s="66"/>
      <c r="G47" s="66"/>
      <c r="H47" s="67"/>
      <c r="I47" s="68"/>
      <c r="J47" s="69"/>
      <c r="K47" s="68"/>
    </row>
    <row r="48" spans="1:11" x14ac:dyDescent="0.25">
      <c r="K48" s="1"/>
    </row>
    <row r="50" spans="11:11" x14ac:dyDescent="0.25">
      <c r="K50" s="48"/>
    </row>
    <row r="52" spans="11:11" x14ac:dyDescent="0.25">
      <c r="K52" s="49"/>
    </row>
  </sheetData>
  <mergeCells count="1">
    <mergeCell ref="A1:K1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Martina Burdová</cp:lastModifiedBy>
  <dcterms:created xsi:type="dcterms:W3CDTF">2021-02-01T10:27:12Z</dcterms:created>
  <dcterms:modified xsi:type="dcterms:W3CDTF">2021-02-22T09:21:17Z</dcterms:modified>
</cp:coreProperties>
</file>